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charaporn.K\สจก\ขออนุมัติจัดซื้อจัดจ้าง\สขร 1 รายเดือน\"/>
    </mc:Choice>
  </mc:AlternateContent>
  <xr:revisionPtr revIDLastSave="0" documentId="13_ncr:1_{47884EF2-7175-490E-986A-0E2EE6763DC5}" xr6:coauthVersionLast="36" xr6:coauthVersionMax="36" xr10:uidLastSave="{00000000-0000-0000-0000-000000000000}"/>
  <bookViews>
    <workbookView xWindow="0" yWindow="0" windowWidth="12000" windowHeight="3060" xr2:uid="{00000000-000D-0000-FFFF-FFFF00000000}"/>
  </bookViews>
  <sheets>
    <sheet name="มี.ค.66" sheetId="12" r:id="rId1"/>
  </sheets>
  <definedNames>
    <definedName name="_xlnm.Print_Titles" localSheetId="0">มี.ค.66!$4:$5</definedName>
  </definedNames>
  <calcPr calcId="191029"/>
</workbook>
</file>

<file path=xl/calcChain.xml><?xml version="1.0" encoding="utf-8"?>
<calcChain xmlns="http://schemas.openxmlformats.org/spreadsheetml/2006/main">
  <c r="D28" i="12" l="1"/>
  <c r="G28" i="12" s="1"/>
  <c r="I28" i="12" s="1"/>
  <c r="H28" i="12"/>
  <c r="D30" i="12"/>
  <c r="F30" i="12"/>
  <c r="G30" i="12"/>
  <c r="I30" i="12" s="1"/>
  <c r="H30" i="12"/>
  <c r="D32" i="12"/>
  <c r="G32" i="12" s="1"/>
  <c r="I32" i="12" s="1"/>
  <c r="F32" i="12"/>
  <c r="H32" i="12" s="1"/>
  <c r="D34" i="12"/>
  <c r="G34" i="12" s="1"/>
  <c r="I34" i="12" s="1"/>
  <c r="F34" i="12"/>
  <c r="H34" i="12" s="1"/>
  <c r="D36" i="12"/>
  <c r="F36" i="12"/>
  <c r="G36" i="12"/>
  <c r="H36" i="12"/>
  <c r="I36" i="12"/>
  <c r="D38" i="12"/>
  <c r="F38" i="12"/>
  <c r="H38" i="12" s="1"/>
  <c r="G38" i="12"/>
  <c r="I38" i="12" s="1"/>
  <c r="D12" i="12"/>
  <c r="F12" i="12"/>
  <c r="H12" i="12" s="1"/>
  <c r="G12" i="12"/>
  <c r="I12" i="12" s="1"/>
  <c r="D14" i="12"/>
  <c r="G14" i="12" s="1"/>
  <c r="I14" i="12" s="1"/>
  <c r="F14" i="12"/>
  <c r="H14" i="12"/>
  <c r="D16" i="12"/>
  <c r="G16" i="12" s="1"/>
  <c r="I16" i="12" s="1"/>
  <c r="F16" i="12"/>
  <c r="H16" i="12" s="1"/>
  <c r="D18" i="12"/>
  <c r="G18" i="12" s="1"/>
  <c r="I18" i="12" s="1"/>
  <c r="F18" i="12"/>
  <c r="H18" i="12" s="1"/>
  <c r="D20" i="12"/>
  <c r="G20" i="12" s="1"/>
  <c r="I20" i="12" s="1"/>
  <c r="F20" i="12"/>
  <c r="H20" i="12" s="1"/>
  <c r="D22" i="12"/>
  <c r="G22" i="12" s="1"/>
  <c r="I22" i="12" s="1"/>
  <c r="F22" i="12"/>
  <c r="H22" i="12" s="1"/>
  <c r="D24" i="12"/>
  <c r="G24" i="12" s="1"/>
  <c r="I24" i="12" s="1"/>
  <c r="F24" i="12"/>
  <c r="H24" i="12"/>
  <c r="D26" i="12"/>
  <c r="G26" i="12" s="1"/>
  <c r="I26" i="12" s="1"/>
  <c r="F26" i="12"/>
  <c r="H26" i="12" s="1"/>
  <c r="H6" i="12" l="1"/>
  <c r="D6" i="12"/>
  <c r="D10" i="12"/>
  <c r="G10" i="12" s="1"/>
  <c r="I10" i="12" s="1"/>
  <c r="D8" i="12"/>
  <c r="G8" i="12" s="1"/>
  <c r="I8" i="12" s="1"/>
  <c r="G6" i="12" l="1"/>
  <c r="D40" i="12"/>
  <c r="I6" i="12" l="1"/>
  <c r="G40" i="12"/>
  <c r="C44" i="12"/>
  <c r="I40" i="12" l="1"/>
  <c r="C45" i="12" s="1"/>
  <c r="I49" i="12"/>
</calcChain>
</file>

<file path=xl/sharedStrings.xml><?xml version="1.0" encoding="utf-8"?>
<sst xmlns="http://schemas.openxmlformats.org/spreadsheetml/2006/main" count="154" uniqueCount="72">
  <si>
    <t>เหตุผลที่คัดเลือก โดยสังเขป</t>
  </si>
  <si>
    <t>ชื่อผู้ที่ได้รับการคัดเลือก</t>
  </si>
  <si>
    <t>งานจัดซื้อ-จัดจ้าง</t>
  </si>
  <si>
    <t>เลขที่และวันที่ของสัญญาหรือข้อตกลงในการซื้อหรือจ้าง</t>
  </si>
  <si>
    <t>วิธีซื้อหรือจ้าง</t>
  </si>
  <si>
    <t>รายชื่อผู้เสนอราคา</t>
  </si>
  <si>
    <t>ราคาเสนอ(บาท)</t>
  </si>
  <si>
    <t>รายชื่อผู้เสนอราคาและราคาที่เสนอ</t>
  </si>
  <si>
    <t>ราคาที่ตกลง(บาท)</t>
  </si>
  <si>
    <t>ลำดับที่</t>
  </si>
  <si>
    <t xml:space="preserve">จัดซื้อ      </t>
  </si>
  <si>
    <t xml:space="preserve">จัดจ้าง     </t>
  </si>
  <si>
    <t>เรื่อง</t>
  </si>
  <si>
    <t xml:space="preserve">รวม     </t>
  </si>
  <si>
    <t>บาท</t>
  </si>
  <si>
    <t xml:space="preserve">รวมเป็นเงินทั้งสิ้น    </t>
  </si>
  <si>
    <t>สำนักงานการปฏิรูปที่ดินเพื่อเกษตรกรรม สำนักจัดการปฏิรูปที่ดิน</t>
  </si>
  <si>
    <t>เฉพาะเจาะจง</t>
  </si>
  <si>
    <t>ถูกต้องตามระเบียบ</t>
  </si>
  <si>
    <t>ราคาที่เหมาะสม/</t>
  </si>
  <si>
    <t>ผู้ได้รับการคัดเลือกและราคาตกลงซื้อหรือจ้าง</t>
  </si>
  <si>
    <t>วงเงินที่จะซื้อ</t>
  </si>
  <si>
    <t>หรือจ้าง(บาท)</t>
  </si>
  <si>
    <t>ราคากลาง</t>
  </si>
  <si>
    <t>(บาท)</t>
  </si>
  <si>
    <t>กษ 1205.1/631</t>
  </si>
  <si>
    <t>ลว. 30 ก.ย. 65</t>
  </si>
  <si>
    <t xml:space="preserve">จัดซื้อน้ำมันเชื้อเพลิงฯ </t>
  </si>
  <si>
    <t>จัดซื้อน้ำดื่มสำหรับบริโภค</t>
  </si>
  <si>
    <t>บริษัท เอ็ม.วอเตอร์ จำกัด</t>
  </si>
  <si>
    <t>ซ 1122/2565</t>
  </si>
  <si>
    <t>แห่งประเทศไทย</t>
  </si>
  <si>
    <t>บมจ.การปิโตรเลียม</t>
  </si>
  <si>
    <t>บริษัท แกรนด์คอมพาทส์ จำกัด</t>
  </si>
  <si>
    <t>จำนวน 1 รายการ</t>
  </si>
  <si>
    <t>จัดจ้างซ่อมแซมบำรุงรักษาเครื่องพิมพ์</t>
  </si>
  <si>
    <t>สรุปผลการดำเนินการจัดซื้อจัดจ้างในรอบ เดือน มีนาคม 2566</t>
  </si>
  <si>
    <t>วันที่ 31 เดือน มีนาคม พ.ศ. 2566</t>
  </si>
  <si>
    <r>
      <rPr>
        <b/>
        <sz val="12"/>
        <color theme="1"/>
        <rFont val="TH SarabunPSK"/>
        <family val="2"/>
      </rPr>
      <t>หมายเหตุ</t>
    </r>
    <r>
      <rPr>
        <sz val="12"/>
        <color theme="1"/>
        <rFont val="TH SarabunPSK"/>
        <family val="2"/>
      </rPr>
      <t xml:space="preserve">  รวมงบประมาณในการดำเนินการจัดซื้อจัดจ้างในเดือน มีนาคม 2566</t>
    </r>
  </si>
  <si>
    <t>ประจำเดือน กุมภาพันธ์ 2566</t>
  </si>
  <si>
    <t>จ 498/2566</t>
  </si>
  <si>
    <t>ลว. 17 มี.ค. 66</t>
  </si>
  <si>
    <t>จ้างเหมาบริการบุคคลภายนอก</t>
  </si>
  <si>
    <t xml:space="preserve">นายเฉลิมชัย รัตนาวรวิเศษ </t>
  </si>
  <si>
    <t>นายชาคริต นครจันทร์</t>
  </si>
  <si>
    <t>นางอัมพวัน เสมาคำ</t>
  </si>
  <si>
    <t>นางสาวกานต์พิชชา มะกล่ำแดง</t>
  </si>
  <si>
    <t>นายวงศธร จอมเลิศ</t>
  </si>
  <si>
    <t>นายปรีชา แก้ววงษา</t>
  </si>
  <si>
    <t>นายอภิภู เพลินจิตร์</t>
  </si>
  <si>
    <t>นายไพโรจน์ อนุกูลชัยสกุล</t>
  </si>
  <si>
    <t>นายไชยวัฒน์ พูนสมบัติ</t>
  </si>
  <si>
    <t>นางรัศมี เพียรเลิศ</t>
  </si>
  <si>
    <t>นายสายชล ดอกจำปา</t>
  </si>
  <si>
    <t>นายณรงค์ อรชร</t>
  </si>
  <si>
    <t>นายสมชาย คงเย็น</t>
  </si>
  <si>
    <t>ข้อตกลง 18/2566</t>
  </si>
  <si>
    <t>ลว. 29 มี.ค. 66</t>
  </si>
  <si>
    <t>นายกฤษฎา เกษมปุระ</t>
  </si>
  <si>
    <t>ข้อตกลง 19/2566</t>
  </si>
  <si>
    <t>ข้อตกลง 20/2566</t>
  </si>
  <si>
    <t>ข้อตกลง 21/2566</t>
  </si>
  <si>
    <t>ข้อตกลง 22/2566</t>
  </si>
  <si>
    <t>ข้อตกลง 23/2566</t>
  </si>
  <si>
    <t>ข้อตกลง 24/2566</t>
  </si>
  <si>
    <t>ข้อตกลง 25/2566</t>
  </si>
  <si>
    <t>ข้อตกลง 26/2566</t>
  </si>
  <si>
    <t>ข้อตกลง 27/2566</t>
  </si>
  <si>
    <t>ข้อตกลง 28/2566</t>
  </si>
  <si>
    <t>ข้อตกลง 29/2566</t>
  </si>
  <si>
    <t>ข้อตกลง 30/2566</t>
  </si>
  <si>
    <t>ข้อตกลง 31/2566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</si>
</sst>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name val="TH SarabunPSK"/>
      <family val="2"/>
    </font>
    <font>
      <sz val="12"/>
      <color theme="0"/>
      <name val="TH SarabunPSK"/>
      <family val="2"/>
    </font>
    <font>
      <sz val="12"/>
      <color rgb="FF000000"/>
      <name val="TH SarabunIT๙"/>
      <family val="2"/>
    </font>
    <font>
      <sz val="12"/>
      <name val="TH SarabunIT๙"/>
      <family val="2"/>
    </font>
    <font>
      <sz val="12"/>
      <color theme="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4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/>
    </xf>
    <xf numFmtId="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5" fillId="0" borderId="0" xfId="0" applyNumberFormat="1" applyFont="1"/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4" fontId="5" fillId="2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/>
    <xf numFmtId="0" fontId="2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top"/>
    </xf>
    <xf numFmtId="17" fontId="2" fillId="0" borderId="6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top"/>
    </xf>
    <xf numFmtId="0" fontId="7" fillId="0" borderId="7" xfId="0" applyFont="1" applyFill="1" applyBorder="1"/>
    <xf numFmtId="0" fontId="4" fillId="0" borderId="0" xfId="0" applyFont="1" applyFill="1"/>
    <xf numFmtId="0" fontId="4" fillId="0" borderId="6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6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6" fillId="0" borderId="7" xfId="0" applyFont="1" applyBorder="1"/>
    <xf numFmtId="4" fontId="2" fillId="0" borderId="2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vertical="center" wrapText="1"/>
    </xf>
    <xf numFmtId="4" fontId="2" fillId="0" borderId="6" xfId="0" applyNumberFormat="1" applyFont="1" applyFill="1" applyBorder="1" applyAlignment="1">
      <alignment vertical="center"/>
    </xf>
    <xf numFmtId="4" fontId="2" fillId="2" borderId="6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top"/>
    </xf>
    <xf numFmtId="0" fontId="6" fillId="0" borderId="0" xfId="0" applyFont="1"/>
    <xf numFmtId="0" fontId="2" fillId="2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710712</xdr:colOff>
      <xdr:row>0</xdr:row>
      <xdr:rowOff>109904</xdr:rowOff>
    </xdr:from>
    <xdr:to>
      <xdr:col>10</xdr:col>
      <xdr:colOff>842597</xdr:colOff>
      <xdr:row>1</xdr:row>
      <xdr:rowOff>146538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F14A53DC-B076-4E4F-A36E-D2BA5D67FF74}"/>
            </a:ext>
          </a:extLst>
        </xdr:cNvPr>
        <xdr:cNvSpPr/>
      </xdr:nvSpPr>
      <xdr:spPr>
        <a:xfrm>
          <a:off x="9195289" y="109904"/>
          <a:ext cx="996462" cy="380999"/>
        </a:xfrm>
        <a:prstGeom prst="rect">
          <a:avLst/>
        </a:prstGeom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A9D67-A997-4B80-A94A-36E4D3A6A227}">
  <dimension ref="A1:AG49"/>
  <sheetViews>
    <sheetView tabSelected="1" zoomScale="130" zoomScaleNormal="130" workbookViewId="0">
      <selection activeCell="I46" sqref="I46"/>
    </sheetView>
  </sheetViews>
  <sheetFormatPr defaultColWidth="9" defaultRowHeight="15.75"/>
  <cols>
    <col min="1" max="1" width="5.42578125" style="1" customWidth="1"/>
    <col min="2" max="2" width="30.28515625" style="2" bestFit="1" customWidth="1"/>
    <col min="3" max="3" width="10.28515625" style="19" customWidth="1"/>
    <col min="4" max="4" width="9.85546875" style="9" customWidth="1"/>
    <col min="5" max="5" width="9.5703125" style="3" customWidth="1"/>
    <col min="6" max="6" width="20.140625" style="3" bestFit="1" customWidth="1"/>
    <col min="7" max="7" width="10.140625" style="2" customWidth="1"/>
    <col min="8" max="8" width="20.140625" style="3" bestFit="1" customWidth="1"/>
    <col min="9" max="9" width="11.42578125" style="2" customWidth="1"/>
    <col min="10" max="10" width="13" style="3" customWidth="1"/>
    <col min="11" max="11" width="12.85546875" style="2" customWidth="1"/>
    <col min="12" max="16384" width="9" style="2"/>
  </cols>
  <sheetData>
    <row r="1" spans="1:33" ht="27" customHeight="1">
      <c r="A1" s="53" t="s">
        <v>36</v>
      </c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33" ht="26.25" customHeight="1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33" ht="23.25" customHeight="1">
      <c r="A3" s="54" t="s">
        <v>37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33" s="24" customFormat="1" ht="29.25" customHeight="1">
      <c r="A4" s="55" t="s">
        <v>9</v>
      </c>
      <c r="B4" s="57" t="s">
        <v>2</v>
      </c>
      <c r="C4" s="21" t="s">
        <v>21</v>
      </c>
      <c r="D4" s="21" t="s">
        <v>23</v>
      </c>
      <c r="E4" s="56" t="s">
        <v>4</v>
      </c>
      <c r="F4" s="59" t="s">
        <v>7</v>
      </c>
      <c r="G4" s="60"/>
      <c r="H4" s="61" t="s">
        <v>20</v>
      </c>
      <c r="I4" s="62"/>
      <c r="J4" s="55" t="s">
        <v>0</v>
      </c>
      <c r="K4" s="56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s="24" customFormat="1" ht="29.25" customHeight="1">
      <c r="A5" s="56"/>
      <c r="B5" s="57"/>
      <c r="C5" s="25" t="s">
        <v>22</v>
      </c>
      <c r="D5" s="23" t="s">
        <v>24</v>
      </c>
      <c r="E5" s="58"/>
      <c r="F5" s="20" t="s">
        <v>5</v>
      </c>
      <c r="G5" s="21" t="s">
        <v>6</v>
      </c>
      <c r="H5" s="22" t="s">
        <v>1</v>
      </c>
      <c r="I5" s="22" t="s">
        <v>8</v>
      </c>
      <c r="J5" s="56"/>
      <c r="K5" s="58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</row>
    <row r="6" spans="1:33" s="4" customFormat="1">
      <c r="A6" s="47">
        <v>1</v>
      </c>
      <c r="B6" s="28" t="s">
        <v>28</v>
      </c>
      <c r="C6" s="51">
        <v>3852</v>
      </c>
      <c r="D6" s="45">
        <f>C6</f>
        <v>3852</v>
      </c>
      <c r="E6" s="49" t="s">
        <v>17</v>
      </c>
      <c r="F6" s="43" t="s">
        <v>29</v>
      </c>
      <c r="G6" s="45">
        <f>D6</f>
        <v>3852</v>
      </c>
      <c r="H6" s="43" t="str">
        <f>F6</f>
        <v>บริษัท เอ็ม.วอเตอร์ จำกัด</v>
      </c>
      <c r="I6" s="45">
        <f>G6</f>
        <v>3852</v>
      </c>
      <c r="J6" s="32" t="s">
        <v>19</v>
      </c>
      <c r="K6" s="35" t="s">
        <v>30</v>
      </c>
    </row>
    <row r="7" spans="1:33" s="4" customFormat="1">
      <c r="A7" s="48"/>
      <c r="B7" s="29" t="s">
        <v>39</v>
      </c>
      <c r="C7" s="52"/>
      <c r="D7" s="46"/>
      <c r="E7" s="50"/>
      <c r="F7" s="44"/>
      <c r="G7" s="46"/>
      <c r="H7" s="44"/>
      <c r="I7" s="46"/>
      <c r="J7" s="37" t="s">
        <v>18</v>
      </c>
      <c r="K7" s="30" t="s">
        <v>26</v>
      </c>
    </row>
    <row r="8" spans="1:33" s="4" customFormat="1">
      <c r="A8" s="47">
        <v>2</v>
      </c>
      <c r="B8" s="31" t="s">
        <v>27</v>
      </c>
      <c r="C8" s="45">
        <v>2500</v>
      </c>
      <c r="D8" s="45">
        <f>C8</f>
        <v>2500</v>
      </c>
      <c r="E8" s="49" t="s">
        <v>17</v>
      </c>
      <c r="F8" s="35" t="s">
        <v>32</v>
      </c>
      <c r="G8" s="45">
        <f>D8</f>
        <v>2500</v>
      </c>
      <c r="H8" s="35" t="s">
        <v>32</v>
      </c>
      <c r="I8" s="45">
        <f>G8</f>
        <v>2500</v>
      </c>
      <c r="J8" s="32" t="s">
        <v>19</v>
      </c>
      <c r="K8" s="35" t="s">
        <v>25</v>
      </c>
    </row>
    <row r="9" spans="1:33" s="4" customFormat="1">
      <c r="A9" s="48"/>
      <c r="B9" s="33" t="s">
        <v>39</v>
      </c>
      <c r="C9" s="46"/>
      <c r="D9" s="46"/>
      <c r="E9" s="50"/>
      <c r="F9" s="36" t="s">
        <v>31</v>
      </c>
      <c r="G9" s="46"/>
      <c r="H9" s="36" t="s">
        <v>31</v>
      </c>
      <c r="I9" s="46"/>
      <c r="J9" s="34" t="s">
        <v>18</v>
      </c>
      <c r="K9" s="30" t="s">
        <v>26</v>
      </c>
    </row>
    <row r="10" spans="1:33" s="39" customFormat="1">
      <c r="A10" s="43">
        <v>3</v>
      </c>
      <c r="B10" s="38" t="s">
        <v>35</v>
      </c>
      <c r="C10" s="51">
        <v>3531</v>
      </c>
      <c r="D10" s="45">
        <f>C10</f>
        <v>3531</v>
      </c>
      <c r="E10" s="49" t="s">
        <v>17</v>
      </c>
      <c r="F10" s="43" t="s">
        <v>33</v>
      </c>
      <c r="G10" s="45">
        <f>D10</f>
        <v>3531</v>
      </c>
      <c r="H10" s="43" t="s">
        <v>33</v>
      </c>
      <c r="I10" s="45">
        <f>G10</f>
        <v>3531</v>
      </c>
      <c r="J10" s="32" t="s">
        <v>19</v>
      </c>
      <c r="K10" s="35" t="s">
        <v>40</v>
      </c>
    </row>
    <row r="11" spans="1:33" s="39" customFormat="1">
      <c r="A11" s="44"/>
      <c r="B11" s="40" t="s">
        <v>34</v>
      </c>
      <c r="C11" s="52"/>
      <c r="D11" s="46"/>
      <c r="E11" s="50"/>
      <c r="F11" s="44"/>
      <c r="G11" s="46"/>
      <c r="H11" s="44"/>
      <c r="I11" s="46"/>
      <c r="J11" s="37" t="s">
        <v>18</v>
      </c>
      <c r="K11" s="30" t="s">
        <v>41</v>
      </c>
    </row>
    <row r="12" spans="1:33" s="4" customFormat="1">
      <c r="A12" s="47">
        <v>4</v>
      </c>
      <c r="B12" s="68" t="s">
        <v>42</v>
      </c>
      <c r="C12" s="69">
        <v>60000</v>
      </c>
      <c r="D12" s="70">
        <f>C12</f>
        <v>60000</v>
      </c>
      <c r="E12" s="71" t="s">
        <v>17</v>
      </c>
      <c r="F12" s="88" t="str">
        <f>B13</f>
        <v>นายปรีชา แก้ววงษา</v>
      </c>
      <c r="G12" s="70">
        <f>D12</f>
        <v>60000</v>
      </c>
      <c r="H12" s="88" t="str">
        <f>F12</f>
        <v>นายปรีชา แก้ววงษา</v>
      </c>
      <c r="I12" s="70">
        <f>G12</f>
        <v>60000</v>
      </c>
      <c r="J12" s="74" t="s">
        <v>19</v>
      </c>
      <c r="K12" s="73" t="s">
        <v>56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</row>
    <row r="13" spans="1:33" s="4" customFormat="1">
      <c r="A13" s="48"/>
      <c r="B13" s="75" t="s">
        <v>48</v>
      </c>
      <c r="C13" s="76"/>
      <c r="D13" s="77"/>
      <c r="E13" s="78"/>
      <c r="F13" s="89"/>
      <c r="G13" s="77"/>
      <c r="H13" s="89"/>
      <c r="I13" s="77"/>
      <c r="J13" s="80" t="s">
        <v>18</v>
      </c>
      <c r="K13" s="81" t="s">
        <v>57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s="4" customFormat="1">
      <c r="A14" s="43">
        <v>5</v>
      </c>
      <c r="B14" s="68" t="s">
        <v>42</v>
      </c>
      <c r="C14" s="69">
        <v>60000</v>
      </c>
      <c r="D14" s="70">
        <f>C14</f>
        <v>60000</v>
      </c>
      <c r="E14" s="71" t="s">
        <v>17</v>
      </c>
      <c r="F14" s="82" t="str">
        <f>B15</f>
        <v>นายอภิภู เพลินจิตร์</v>
      </c>
      <c r="G14" s="70">
        <f>D14</f>
        <v>60000</v>
      </c>
      <c r="H14" s="82" t="str">
        <f>F14</f>
        <v>นายอภิภู เพลินจิตร์</v>
      </c>
      <c r="I14" s="70">
        <f>G14</f>
        <v>60000</v>
      </c>
      <c r="J14" s="74" t="s">
        <v>19</v>
      </c>
      <c r="K14" s="73" t="s">
        <v>59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3" s="4" customFormat="1">
      <c r="A15" s="44"/>
      <c r="B15" s="75" t="s">
        <v>49</v>
      </c>
      <c r="C15" s="76"/>
      <c r="D15" s="77"/>
      <c r="E15" s="78"/>
      <c r="F15" s="83"/>
      <c r="G15" s="77"/>
      <c r="H15" s="83"/>
      <c r="I15" s="77"/>
      <c r="J15" s="80" t="s">
        <v>18</v>
      </c>
      <c r="K15" s="81" t="s">
        <v>57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3" s="4" customFormat="1">
      <c r="A16" s="47">
        <v>6</v>
      </c>
      <c r="B16" s="68" t="s">
        <v>42</v>
      </c>
      <c r="C16" s="69">
        <v>60000</v>
      </c>
      <c r="D16" s="70">
        <f>C16</f>
        <v>60000</v>
      </c>
      <c r="E16" s="71" t="s">
        <v>17</v>
      </c>
      <c r="F16" s="82" t="str">
        <f>B17</f>
        <v>นายไพโรจน์ อนุกูลชัยสกุล</v>
      </c>
      <c r="G16" s="70">
        <f>D16</f>
        <v>60000</v>
      </c>
      <c r="H16" s="82" t="str">
        <f>F16</f>
        <v>นายไพโรจน์ อนุกูลชัยสกุล</v>
      </c>
      <c r="I16" s="70">
        <f>G16</f>
        <v>60000</v>
      </c>
      <c r="J16" s="74" t="s">
        <v>19</v>
      </c>
      <c r="K16" s="73" t="s">
        <v>60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s="4" customFormat="1">
      <c r="A17" s="48"/>
      <c r="B17" s="75" t="s">
        <v>50</v>
      </c>
      <c r="C17" s="76"/>
      <c r="D17" s="77"/>
      <c r="E17" s="78"/>
      <c r="F17" s="83"/>
      <c r="G17" s="77"/>
      <c r="H17" s="83"/>
      <c r="I17" s="77"/>
      <c r="J17" s="80" t="s">
        <v>18</v>
      </c>
      <c r="K17" s="81" t="s">
        <v>57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s="4" customFormat="1">
      <c r="A18" s="43">
        <v>7</v>
      </c>
      <c r="B18" s="86" t="s">
        <v>42</v>
      </c>
      <c r="C18" s="69">
        <v>60000</v>
      </c>
      <c r="D18" s="70">
        <f>C18</f>
        <v>60000</v>
      </c>
      <c r="E18" s="71" t="s">
        <v>17</v>
      </c>
      <c r="F18" s="84" t="str">
        <f>B19</f>
        <v>นายไชยวัฒน์ พูนสมบัติ</v>
      </c>
      <c r="G18" s="70">
        <f>D18</f>
        <v>60000</v>
      </c>
      <c r="H18" s="84" t="str">
        <f>F18</f>
        <v>นายไชยวัฒน์ พูนสมบัติ</v>
      </c>
      <c r="I18" s="70">
        <f>G18</f>
        <v>60000</v>
      </c>
      <c r="J18" s="85" t="s">
        <v>19</v>
      </c>
      <c r="K18" s="73" t="s">
        <v>61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s="4" customFormat="1">
      <c r="A19" s="44"/>
      <c r="B19" s="87" t="s">
        <v>51</v>
      </c>
      <c r="C19" s="76"/>
      <c r="D19" s="77"/>
      <c r="E19" s="78"/>
      <c r="F19" s="83"/>
      <c r="G19" s="77"/>
      <c r="H19" s="83"/>
      <c r="I19" s="77"/>
      <c r="J19" s="85" t="s">
        <v>18</v>
      </c>
      <c r="K19" s="81" t="s">
        <v>57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</row>
    <row r="20" spans="1:33" s="4" customFormat="1">
      <c r="A20" s="47">
        <v>8</v>
      </c>
      <c r="B20" s="68" t="s">
        <v>42</v>
      </c>
      <c r="C20" s="69">
        <v>30000</v>
      </c>
      <c r="D20" s="70">
        <f>C20</f>
        <v>30000</v>
      </c>
      <c r="E20" s="71" t="s">
        <v>17</v>
      </c>
      <c r="F20" s="82" t="str">
        <f>B21</f>
        <v>นายสมชาย คงเย็น</v>
      </c>
      <c r="G20" s="70">
        <f>D20</f>
        <v>30000</v>
      </c>
      <c r="H20" s="82" t="str">
        <f>F20</f>
        <v>นายสมชาย คงเย็น</v>
      </c>
      <c r="I20" s="70">
        <f>G20</f>
        <v>30000</v>
      </c>
      <c r="J20" s="74" t="s">
        <v>19</v>
      </c>
      <c r="K20" s="73" t="s">
        <v>62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</row>
    <row r="21" spans="1:33" s="4" customFormat="1">
      <c r="A21" s="48"/>
      <c r="B21" s="75" t="s">
        <v>55</v>
      </c>
      <c r="C21" s="76"/>
      <c r="D21" s="77"/>
      <c r="E21" s="78"/>
      <c r="F21" s="83"/>
      <c r="G21" s="77"/>
      <c r="H21" s="83"/>
      <c r="I21" s="77"/>
      <c r="J21" s="80" t="s">
        <v>18</v>
      </c>
      <c r="K21" s="81" t="s">
        <v>57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</row>
    <row r="22" spans="1:33" s="4" customFormat="1">
      <c r="A22" s="43">
        <v>9</v>
      </c>
      <c r="B22" s="68" t="s">
        <v>42</v>
      </c>
      <c r="C22" s="69">
        <v>78000</v>
      </c>
      <c r="D22" s="70">
        <f>C22</f>
        <v>78000</v>
      </c>
      <c r="E22" s="71" t="s">
        <v>17</v>
      </c>
      <c r="F22" s="82" t="str">
        <f>B23</f>
        <v>นางรัศมี เพียรเลิศ</v>
      </c>
      <c r="G22" s="70">
        <f>D22</f>
        <v>78000</v>
      </c>
      <c r="H22" s="82" t="str">
        <f>F22</f>
        <v>นางรัศมี เพียรเลิศ</v>
      </c>
      <c r="I22" s="70">
        <f>G22</f>
        <v>78000</v>
      </c>
      <c r="J22" s="74" t="s">
        <v>19</v>
      </c>
      <c r="K22" s="73" t="s">
        <v>63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</row>
    <row r="23" spans="1:33" s="4" customFormat="1">
      <c r="A23" s="44"/>
      <c r="B23" s="75" t="s">
        <v>52</v>
      </c>
      <c r="C23" s="76"/>
      <c r="D23" s="77"/>
      <c r="E23" s="78"/>
      <c r="F23" s="83"/>
      <c r="G23" s="77"/>
      <c r="H23" s="83"/>
      <c r="I23" s="77"/>
      <c r="J23" s="80" t="s">
        <v>18</v>
      </c>
      <c r="K23" s="81" t="s">
        <v>57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s="4" customFormat="1">
      <c r="A24" s="47">
        <v>10</v>
      </c>
      <c r="B24" s="68" t="s">
        <v>42</v>
      </c>
      <c r="C24" s="69">
        <v>78000</v>
      </c>
      <c r="D24" s="70">
        <f>C24</f>
        <v>78000</v>
      </c>
      <c r="E24" s="71" t="s">
        <v>17</v>
      </c>
      <c r="F24" s="82" t="str">
        <f>B25</f>
        <v>นายสายชล ดอกจำปา</v>
      </c>
      <c r="G24" s="70">
        <f>D24</f>
        <v>78000</v>
      </c>
      <c r="H24" s="82" t="str">
        <f>F24</f>
        <v>นายสายชล ดอกจำปา</v>
      </c>
      <c r="I24" s="70">
        <f>G24</f>
        <v>78000</v>
      </c>
      <c r="J24" s="74" t="s">
        <v>19</v>
      </c>
      <c r="K24" s="73" t="s">
        <v>64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5" spans="1:33" s="4" customFormat="1">
      <c r="A25" s="48"/>
      <c r="B25" s="75" t="s">
        <v>53</v>
      </c>
      <c r="C25" s="76"/>
      <c r="D25" s="77"/>
      <c r="E25" s="78"/>
      <c r="F25" s="83"/>
      <c r="G25" s="77"/>
      <c r="H25" s="83"/>
      <c r="I25" s="77"/>
      <c r="J25" s="80" t="s">
        <v>18</v>
      </c>
      <c r="K25" s="81" t="s">
        <v>57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</row>
    <row r="26" spans="1:33" s="4" customFormat="1">
      <c r="A26" s="43">
        <v>11</v>
      </c>
      <c r="B26" s="68" t="s">
        <v>42</v>
      </c>
      <c r="C26" s="69">
        <v>90000</v>
      </c>
      <c r="D26" s="70">
        <f>C26</f>
        <v>90000</v>
      </c>
      <c r="E26" s="71" t="s">
        <v>17</v>
      </c>
      <c r="F26" s="82" t="str">
        <f>B27</f>
        <v>นายณรงค์ อรชร</v>
      </c>
      <c r="G26" s="70">
        <f>D26</f>
        <v>90000</v>
      </c>
      <c r="H26" s="82" t="str">
        <f>F26</f>
        <v>นายณรงค์ อรชร</v>
      </c>
      <c r="I26" s="70">
        <f>G26</f>
        <v>90000</v>
      </c>
      <c r="J26" s="74" t="s">
        <v>19</v>
      </c>
      <c r="K26" s="73" t="s">
        <v>65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</row>
    <row r="27" spans="1:33" s="4" customFormat="1">
      <c r="A27" s="44"/>
      <c r="B27" s="75" t="s">
        <v>54</v>
      </c>
      <c r="C27" s="76"/>
      <c r="D27" s="77"/>
      <c r="E27" s="78"/>
      <c r="F27" s="83"/>
      <c r="G27" s="77"/>
      <c r="H27" s="83"/>
      <c r="I27" s="77"/>
      <c r="J27" s="80" t="s">
        <v>18</v>
      </c>
      <c r="K27" s="81" t="s">
        <v>57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</row>
    <row r="28" spans="1:33" s="4" customFormat="1">
      <c r="A28" s="47">
        <v>12</v>
      </c>
      <c r="B28" s="68" t="s">
        <v>42</v>
      </c>
      <c r="C28" s="69">
        <v>78000</v>
      </c>
      <c r="D28" s="70">
        <f>C28</f>
        <v>78000</v>
      </c>
      <c r="E28" s="71" t="s">
        <v>17</v>
      </c>
      <c r="F28" s="72" t="s">
        <v>43</v>
      </c>
      <c r="G28" s="70">
        <f>D28</f>
        <v>78000</v>
      </c>
      <c r="H28" s="73" t="str">
        <f>F28</f>
        <v xml:space="preserve">นายเฉลิมชัย รัตนาวรวิเศษ </v>
      </c>
      <c r="I28" s="70">
        <f>G28</f>
        <v>78000</v>
      </c>
      <c r="J28" s="74" t="s">
        <v>19</v>
      </c>
      <c r="K28" s="73" t="s">
        <v>66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</row>
    <row r="29" spans="1:33" s="4" customFormat="1">
      <c r="A29" s="48"/>
      <c r="B29" s="75" t="s">
        <v>43</v>
      </c>
      <c r="C29" s="76"/>
      <c r="D29" s="77"/>
      <c r="E29" s="78"/>
      <c r="F29" s="79"/>
      <c r="G29" s="77"/>
      <c r="H29" s="79"/>
      <c r="I29" s="77"/>
      <c r="J29" s="80" t="s">
        <v>18</v>
      </c>
      <c r="K29" s="81" t="s">
        <v>57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</row>
    <row r="30" spans="1:33" s="4" customFormat="1">
      <c r="A30" s="43">
        <v>13</v>
      </c>
      <c r="B30" s="68" t="s">
        <v>42</v>
      </c>
      <c r="C30" s="69">
        <v>78000</v>
      </c>
      <c r="D30" s="70">
        <f>C30</f>
        <v>78000</v>
      </c>
      <c r="E30" s="71" t="s">
        <v>17</v>
      </c>
      <c r="F30" s="82" t="str">
        <f>B31</f>
        <v>นายชาคริต นครจันทร์</v>
      </c>
      <c r="G30" s="70">
        <f>D30</f>
        <v>78000</v>
      </c>
      <c r="H30" s="82" t="str">
        <f>F30</f>
        <v>นายชาคริต นครจันทร์</v>
      </c>
      <c r="I30" s="70">
        <f>G30</f>
        <v>78000</v>
      </c>
      <c r="J30" s="74" t="s">
        <v>19</v>
      </c>
      <c r="K30" s="73" t="s">
        <v>67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</row>
    <row r="31" spans="1:33" s="4" customFormat="1">
      <c r="A31" s="44"/>
      <c r="B31" s="75" t="s">
        <v>44</v>
      </c>
      <c r="C31" s="76"/>
      <c r="D31" s="77"/>
      <c r="E31" s="78"/>
      <c r="F31" s="83"/>
      <c r="G31" s="77"/>
      <c r="H31" s="83"/>
      <c r="I31" s="77"/>
      <c r="J31" s="80" t="s">
        <v>18</v>
      </c>
      <c r="K31" s="81" t="s">
        <v>57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</row>
    <row r="32" spans="1:33" s="4" customFormat="1">
      <c r="A32" s="47">
        <v>14</v>
      </c>
      <c r="B32" s="68" t="s">
        <v>42</v>
      </c>
      <c r="C32" s="69">
        <v>78000</v>
      </c>
      <c r="D32" s="70">
        <f>C32</f>
        <v>78000</v>
      </c>
      <c r="E32" s="71" t="s">
        <v>17</v>
      </c>
      <c r="F32" s="82" t="str">
        <f>B33</f>
        <v>นายกฤษฎา เกษมปุระ</v>
      </c>
      <c r="G32" s="70">
        <f>D32</f>
        <v>78000</v>
      </c>
      <c r="H32" s="82" t="str">
        <f>F32</f>
        <v>นายกฤษฎา เกษมปุระ</v>
      </c>
      <c r="I32" s="70">
        <f>G32</f>
        <v>78000</v>
      </c>
      <c r="J32" s="74" t="s">
        <v>19</v>
      </c>
      <c r="K32" s="73" t="s">
        <v>68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</row>
    <row r="33" spans="1:33" s="4" customFormat="1">
      <c r="A33" s="48"/>
      <c r="B33" s="75" t="s">
        <v>58</v>
      </c>
      <c r="C33" s="76"/>
      <c r="D33" s="77"/>
      <c r="E33" s="78"/>
      <c r="F33" s="83"/>
      <c r="G33" s="77"/>
      <c r="H33" s="83"/>
      <c r="I33" s="77"/>
      <c r="J33" s="80" t="s">
        <v>18</v>
      </c>
      <c r="K33" s="81" t="s">
        <v>57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</row>
    <row r="34" spans="1:33" s="4" customFormat="1">
      <c r="A34" s="43">
        <v>15</v>
      </c>
      <c r="B34" s="68" t="s">
        <v>42</v>
      </c>
      <c r="C34" s="69">
        <v>78000</v>
      </c>
      <c r="D34" s="70">
        <f>C34</f>
        <v>78000</v>
      </c>
      <c r="E34" s="71" t="s">
        <v>17</v>
      </c>
      <c r="F34" s="82" t="str">
        <f>B35</f>
        <v>นางอัมพวัน เสมาคำ</v>
      </c>
      <c r="G34" s="70">
        <f>D34</f>
        <v>78000</v>
      </c>
      <c r="H34" s="82" t="str">
        <f>F34</f>
        <v>นางอัมพวัน เสมาคำ</v>
      </c>
      <c r="I34" s="70">
        <f>G34</f>
        <v>78000</v>
      </c>
      <c r="J34" s="74" t="s">
        <v>19</v>
      </c>
      <c r="K34" s="73" t="s">
        <v>69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</row>
    <row r="35" spans="1:33" s="4" customFormat="1">
      <c r="A35" s="44"/>
      <c r="B35" s="75" t="s">
        <v>45</v>
      </c>
      <c r="C35" s="76"/>
      <c r="D35" s="77"/>
      <c r="E35" s="78"/>
      <c r="F35" s="83"/>
      <c r="G35" s="77"/>
      <c r="H35" s="83"/>
      <c r="I35" s="77"/>
      <c r="J35" s="80" t="s">
        <v>18</v>
      </c>
      <c r="K35" s="81" t="s">
        <v>57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</row>
    <row r="36" spans="1:33" s="4" customFormat="1">
      <c r="A36" s="47">
        <v>16</v>
      </c>
      <c r="B36" s="68" t="s">
        <v>42</v>
      </c>
      <c r="C36" s="69">
        <v>78000</v>
      </c>
      <c r="D36" s="70">
        <f>C36</f>
        <v>78000</v>
      </c>
      <c r="E36" s="71" t="s">
        <v>17</v>
      </c>
      <c r="F36" s="82" t="str">
        <f>B37</f>
        <v>นางสาวกานต์พิชชา มะกล่ำแดง</v>
      </c>
      <c r="G36" s="70">
        <f>D36</f>
        <v>78000</v>
      </c>
      <c r="H36" s="82" t="str">
        <f>F36</f>
        <v>นางสาวกานต์พิชชา มะกล่ำแดง</v>
      </c>
      <c r="I36" s="70">
        <f>G36</f>
        <v>78000</v>
      </c>
      <c r="J36" s="74" t="s">
        <v>19</v>
      </c>
      <c r="K36" s="73" t="s">
        <v>70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</row>
    <row r="37" spans="1:33" s="4" customFormat="1">
      <c r="A37" s="48"/>
      <c r="B37" s="75" t="s">
        <v>46</v>
      </c>
      <c r="C37" s="76"/>
      <c r="D37" s="77"/>
      <c r="E37" s="78"/>
      <c r="F37" s="83"/>
      <c r="G37" s="77"/>
      <c r="H37" s="83"/>
      <c r="I37" s="77"/>
      <c r="J37" s="80" t="s">
        <v>18</v>
      </c>
      <c r="K37" s="81" t="s">
        <v>57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</row>
    <row r="38" spans="1:33" s="4" customFormat="1">
      <c r="A38" s="43">
        <v>17</v>
      </c>
      <c r="B38" s="68" t="s">
        <v>42</v>
      </c>
      <c r="C38" s="69">
        <v>78000</v>
      </c>
      <c r="D38" s="70">
        <f>C38</f>
        <v>78000</v>
      </c>
      <c r="E38" s="71" t="s">
        <v>17</v>
      </c>
      <c r="F38" s="82" t="str">
        <f>B39</f>
        <v>นายวงศธร จอมเลิศ</v>
      </c>
      <c r="G38" s="70">
        <f>D38</f>
        <v>78000</v>
      </c>
      <c r="H38" s="82" t="str">
        <f>F38</f>
        <v>นายวงศธร จอมเลิศ</v>
      </c>
      <c r="I38" s="70">
        <f>G38</f>
        <v>78000</v>
      </c>
      <c r="J38" s="74" t="s">
        <v>19</v>
      </c>
      <c r="K38" s="73" t="s">
        <v>71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</row>
    <row r="39" spans="1:33" s="4" customFormat="1">
      <c r="A39" s="44"/>
      <c r="B39" s="75" t="s">
        <v>47</v>
      </c>
      <c r="C39" s="76"/>
      <c r="D39" s="77"/>
      <c r="E39" s="78"/>
      <c r="F39" s="83"/>
      <c r="G39" s="77"/>
      <c r="H39" s="83"/>
      <c r="I39" s="77"/>
      <c r="J39" s="80" t="s">
        <v>18</v>
      </c>
      <c r="K39" s="81" t="s">
        <v>57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</row>
    <row r="40" spans="1:33" s="4" customFormat="1">
      <c r="A40" s="11"/>
      <c r="B40" s="26"/>
      <c r="C40" s="18"/>
      <c r="D40" s="27">
        <f>SUM(D6:D39)</f>
        <v>993883</v>
      </c>
      <c r="E40" s="41"/>
      <c r="F40" s="42"/>
      <c r="G40" s="27">
        <f>SUM(G6:G39)</f>
        <v>993883</v>
      </c>
      <c r="H40" s="41"/>
      <c r="I40" s="27">
        <f>SUM(I6:I39)</f>
        <v>993883</v>
      </c>
      <c r="J40" s="12"/>
      <c r="K40" s="1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6" customFormat="1">
      <c r="A41" s="65" t="s">
        <v>38</v>
      </c>
      <c r="B41" s="65"/>
      <c r="C41" s="65"/>
      <c r="D41" s="65"/>
      <c r="E41" s="65"/>
      <c r="F41" s="65"/>
      <c r="G41" s="14"/>
      <c r="H41" s="15"/>
      <c r="I41" s="14"/>
      <c r="J41" s="15"/>
    </row>
    <row r="42" spans="1:33">
      <c r="A42" s="6"/>
      <c r="B42" s="7" t="s">
        <v>10</v>
      </c>
      <c r="C42" s="66">
        <v>2</v>
      </c>
      <c r="D42" s="66"/>
      <c r="E42" s="1" t="s">
        <v>12</v>
      </c>
      <c r="G42" s="5"/>
    </row>
    <row r="43" spans="1:33">
      <c r="B43" s="7" t="s">
        <v>11</v>
      </c>
      <c r="C43" s="67">
        <v>15</v>
      </c>
      <c r="D43" s="67"/>
      <c r="E43" s="3" t="s">
        <v>12</v>
      </c>
      <c r="G43" s="5"/>
    </row>
    <row r="44" spans="1:33">
      <c r="B44" s="7" t="s">
        <v>13</v>
      </c>
      <c r="C44" s="67">
        <f>SUM(C42:D43)</f>
        <v>17</v>
      </c>
      <c r="D44" s="67"/>
      <c r="E44" s="3" t="s">
        <v>12</v>
      </c>
      <c r="I44" s="5"/>
    </row>
    <row r="45" spans="1:33">
      <c r="B45" s="8" t="s">
        <v>15</v>
      </c>
      <c r="C45" s="63">
        <f>+I40</f>
        <v>993883</v>
      </c>
      <c r="D45" s="64"/>
      <c r="E45" s="10" t="s">
        <v>14</v>
      </c>
    </row>
    <row r="49" spans="9:9">
      <c r="I49" s="17">
        <f>SUM(I6:I39)</f>
        <v>993883</v>
      </c>
    </row>
  </sheetData>
  <mergeCells count="123">
    <mergeCell ref="I24:I25"/>
    <mergeCell ref="A26:A27"/>
    <mergeCell ref="C26:C27"/>
    <mergeCell ref="D26:D27"/>
    <mergeCell ref="E26:E27"/>
    <mergeCell ref="G26:G27"/>
    <mergeCell ref="I26:I27"/>
    <mergeCell ref="A24:A25"/>
    <mergeCell ref="C24:C25"/>
    <mergeCell ref="D24:D25"/>
    <mergeCell ref="E24:E25"/>
    <mergeCell ref="G24:G25"/>
    <mergeCell ref="I20:I21"/>
    <mergeCell ref="A22:A23"/>
    <mergeCell ref="C22:C23"/>
    <mergeCell ref="D22:D23"/>
    <mergeCell ref="E22:E23"/>
    <mergeCell ref="G22:G23"/>
    <mergeCell ref="I22:I23"/>
    <mergeCell ref="A20:A21"/>
    <mergeCell ref="C20:C21"/>
    <mergeCell ref="D20:D21"/>
    <mergeCell ref="E20:E21"/>
    <mergeCell ref="G20:G21"/>
    <mergeCell ref="I16:I17"/>
    <mergeCell ref="A18:A19"/>
    <mergeCell ref="C18:C19"/>
    <mergeCell ref="D18:D19"/>
    <mergeCell ref="E18:E19"/>
    <mergeCell ref="G18:G19"/>
    <mergeCell ref="I18:I19"/>
    <mergeCell ref="A16:A17"/>
    <mergeCell ref="C16:C17"/>
    <mergeCell ref="D16:D17"/>
    <mergeCell ref="E16:E17"/>
    <mergeCell ref="G16:G17"/>
    <mergeCell ref="I12:I13"/>
    <mergeCell ref="A14:A15"/>
    <mergeCell ref="C14:C15"/>
    <mergeCell ref="D14:D15"/>
    <mergeCell ref="E14:E15"/>
    <mergeCell ref="G14:G15"/>
    <mergeCell ref="I14:I15"/>
    <mergeCell ref="F12:F13"/>
    <mergeCell ref="H12:H13"/>
    <mergeCell ref="A12:A13"/>
    <mergeCell ref="C12:C13"/>
    <mergeCell ref="D12:D13"/>
    <mergeCell ref="E12:E13"/>
    <mergeCell ref="G12:G13"/>
    <mergeCell ref="I36:I37"/>
    <mergeCell ref="A38:A39"/>
    <mergeCell ref="C38:C39"/>
    <mergeCell ref="D38:D39"/>
    <mergeCell ref="E38:E39"/>
    <mergeCell ref="G38:G39"/>
    <mergeCell ref="I38:I39"/>
    <mergeCell ref="A36:A37"/>
    <mergeCell ref="C36:C37"/>
    <mergeCell ref="D36:D37"/>
    <mergeCell ref="E36:E37"/>
    <mergeCell ref="G36:G37"/>
    <mergeCell ref="I32:I33"/>
    <mergeCell ref="A34:A35"/>
    <mergeCell ref="C34:C35"/>
    <mergeCell ref="D34:D35"/>
    <mergeCell ref="E34:E35"/>
    <mergeCell ref="G34:G35"/>
    <mergeCell ref="I34:I35"/>
    <mergeCell ref="A32:A33"/>
    <mergeCell ref="C32:C33"/>
    <mergeCell ref="D32:D33"/>
    <mergeCell ref="E32:E33"/>
    <mergeCell ref="G32:G33"/>
    <mergeCell ref="I28:I29"/>
    <mergeCell ref="A30:A31"/>
    <mergeCell ref="C30:C31"/>
    <mergeCell ref="D30:D31"/>
    <mergeCell ref="E30:E31"/>
    <mergeCell ref="G30:G31"/>
    <mergeCell ref="I30:I31"/>
    <mergeCell ref="G28:G29"/>
    <mergeCell ref="E28:E29"/>
    <mergeCell ref="D28:D29"/>
    <mergeCell ref="C28:C29"/>
    <mergeCell ref="A28:A29"/>
    <mergeCell ref="I6:I7"/>
    <mergeCell ref="A6:A7"/>
    <mergeCell ref="C6:C7"/>
    <mergeCell ref="D6:D7"/>
    <mergeCell ref="E6:E7"/>
    <mergeCell ref="F6:F7"/>
    <mergeCell ref="G6:G7"/>
    <mergeCell ref="H6:H7"/>
    <mergeCell ref="C45:D45"/>
    <mergeCell ref="A41:F41"/>
    <mergeCell ref="C42:D42"/>
    <mergeCell ref="C43:D43"/>
    <mergeCell ref="C44:D44"/>
    <mergeCell ref="A1:K1"/>
    <mergeCell ref="A2:K2"/>
    <mergeCell ref="A3:K3"/>
    <mergeCell ref="A4:A5"/>
    <mergeCell ref="B4:B5"/>
    <mergeCell ref="E4:E5"/>
    <mergeCell ref="F4:G4"/>
    <mergeCell ref="H4:I4"/>
    <mergeCell ref="J4:J5"/>
    <mergeCell ref="K4:K5"/>
    <mergeCell ref="I8:I9"/>
    <mergeCell ref="G8:G9"/>
    <mergeCell ref="A8:A9"/>
    <mergeCell ref="C8:C9"/>
    <mergeCell ref="D8:D9"/>
    <mergeCell ref="E8:E9"/>
    <mergeCell ref="A10:A11"/>
    <mergeCell ref="C10:C11"/>
    <mergeCell ref="D10:D11"/>
    <mergeCell ref="E10:E11"/>
    <mergeCell ref="F10:F11"/>
    <mergeCell ref="H10:H11"/>
    <mergeCell ref="G10:G11"/>
    <mergeCell ref="I10:I11"/>
  </mergeCells>
  <printOptions horizontalCentered="1"/>
  <pageMargins left="0.21" right="0.17" top="0.28000000000000003" bottom="0.17" header="0.47" footer="0.17"/>
  <pageSetup paperSize="9" scale="9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มี.ค.66</vt:lpstr>
      <vt:lpstr>มี.ค.66!Print_Titles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cp:lastPrinted>2023-04-03T08:02:31Z</cp:lastPrinted>
  <dcterms:created xsi:type="dcterms:W3CDTF">2014-06-17T04:26:25Z</dcterms:created>
  <dcterms:modified xsi:type="dcterms:W3CDTF">2023-04-03T08:04:48Z</dcterms:modified>
</cp:coreProperties>
</file>